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7960" windowHeight="12600" activeTab="0"/>
  </bookViews>
  <sheets>
    <sheet name="WYKAZ TERENÓW" sheetId="1" r:id="rId1"/>
    <sheet name="ZMIANY" sheetId="2" r:id="rId2"/>
    <sheet name="ZMIANY 2022r." sheetId="3" r:id="rId3"/>
    <sheet name="LEGENDA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<sst xmlns="http://schemas.openxmlformats.org/spreadsheetml/2006/main" count="134" uniqueCount="65">
  <si>
    <t>Lp.</t>
  </si>
  <si>
    <t>Nr działki/położenie</t>
  </si>
  <si>
    <t>Razem:</t>
  </si>
  <si>
    <t>Wykaz terenów do utrzymania w okresie od 
1 kwietnia do 30 listopada</t>
  </si>
  <si>
    <t>m2</t>
  </si>
  <si>
    <t>ar</t>
  </si>
  <si>
    <t>Załącznik Nr ……….. do SIWZ</t>
  </si>
  <si>
    <r>
      <t>Powierzchnia terenów zielonych
-koszenie [m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] </t>
    </r>
  </si>
  <si>
    <t>dz. nr 87,88,90,62/162,91,89,93/2,93/1,94/5,94/3 
Milica - załącznik  graficzny nr 1</t>
  </si>
  <si>
    <t>dz. nr 105,108,109,110,111,112,113,114,115,116,117,118
Milica - załącznik  graficzny nr 2</t>
  </si>
  <si>
    <t>dz. nr 99,100.102,101 
Milica - załącznik graficzny  nr 3</t>
  </si>
  <si>
    <t>dz. nr 121,122,123,125,127,128,130,80/25,80/15,63,27
Milica - załącznik graficzny nr 4</t>
  </si>
  <si>
    <t>dz. nr 80/1, 109/16, 100/10 ul. Popiełuszki                                                 - załącznik graficzny nr  5</t>
  </si>
  <si>
    <t>dz. nr 51/75, 51/78, 51/76, 51/79 ul. Piłsudskiego                                       - załącznik graficzny nr  6</t>
  </si>
  <si>
    <t>dz. nr 33/33 ul. Tysiąclecia / ul. Słowackiego                                         - załącznik graficzny nr  7</t>
  </si>
  <si>
    <t>dz. nr 50/9 ul. Mickiewicza 98  - załącznik graficzny nr 8</t>
  </si>
  <si>
    <t>Powierzchnia ciągów pieszych, ulic wew. osiedlowych, przejść komunikacyjnych, chodników, zatok, parkingów,  schodów.[m2]</t>
  </si>
  <si>
    <t>Łączna powierzchnia do utrzymania</t>
  </si>
  <si>
    <t xml:space="preserve">Powierzchnia zielona </t>
  </si>
  <si>
    <t>Zmiany</t>
  </si>
  <si>
    <t>było 2020</t>
  </si>
  <si>
    <t>jest 2021</t>
  </si>
  <si>
    <t>było w 2020</t>
  </si>
  <si>
    <r>
      <rPr>
        <b/>
        <sz val="11"/>
        <color indexed="8"/>
        <rFont val="Times New Roman"/>
        <family val="1"/>
      </rPr>
      <t>Wykaz terenów do utrzymania dla zadania pn.</t>
    </r>
    <r>
      <rPr>
        <b/>
        <i/>
        <sz val="11"/>
        <color indexed="8"/>
        <rFont val="Times New Roman"/>
        <family val="1"/>
      </rPr>
      <t xml:space="preserve">
 „Bieżące utrzymanie terenów wewnątrzosiedlowych stanowiących własność Gminy Skarżysko - Kamienna w obrębie „Metalowiec” i ulic: Popiełuszki, Piłsudskiego, Tysiąclecia, Słowackiego, Mickiewicza w 2021roku.”</t>
    </r>
  </si>
  <si>
    <t>dodano do dróg 88m2 - Sikorskiego 5 zmniejszona dzierżawa przy parkingu</t>
  </si>
  <si>
    <t>odjeto z zieleni -  dzierżawa pod śmietnik Norwida 19, Apteczna 1 i 3, Sikorskiego 12 - 34m2, dzierżawa pod smietnik- Sikorskiego 22 i 24 - 32m2, dzierżawa po śmietnik - Paryska 229 i Apteczna 10 - 45m2,</t>
  </si>
  <si>
    <t>odjeto z zieleni - dzierżawa po  śmietnik Norwida 24 i 26 - 32m2, odjęto z zieleni - dzierżawa pod śmietnik Południowa 5 i 7, Norwida 22 - 56m2</t>
  </si>
  <si>
    <t>odjeto z dróg - dzierżawa pod parking Norwida 9 - 86m2, odjeto z zieleni - dzierżawa pod parking Norwida 15 - 80m2, odjeto z zieleni - dzierżawa pod śmietnik Norwida 7 i Piłsudskiego 30 - 21m2, odjeto z dróg- dzierżawa pod śmietnik Norwida 9 - 38m2, odjeto z zieleni dzierżawa pod śmietnik - Prusa 9 - 15m2, odjęto z zieleni dzierżawa pod śmietnik Krasińskiego 13 i Sikorskiego 23 - 36m2</t>
  </si>
  <si>
    <r>
      <rPr>
        <sz val="8"/>
        <color indexed="8"/>
        <rFont val="Times New Roman"/>
        <family val="1"/>
      </rPr>
      <t xml:space="preserve">Powierzchnia terenu do 5-cio krotnego koszenia </t>
    </r>
    <r>
      <rPr>
        <sz val="11"/>
        <color indexed="8"/>
        <rFont val="Times New Roman"/>
        <family val="1"/>
      </rPr>
      <t xml:space="preserve"> </t>
    </r>
  </si>
  <si>
    <r>
      <t xml:space="preserve">Powierzchnia terenu do bieżącego utrzymania 
</t>
    </r>
    <r>
      <rPr>
        <b/>
        <sz val="10.5"/>
        <color indexed="8"/>
        <rFont val="Times New Roman"/>
        <family val="1"/>
      </rPr>
      <t>Pow. ciągów komunikacyjnych + pow. trawników</t>
    </r>
    <r>
      <rPr>
        <sz val="11"/>
        <color indexed="8"/>
        <rFont val="Times New Roman"/>
        <family val="1"/>
      </rPr>
      <t xml:space="preserve"> </t>
    </r>
  </si>
  <si>
    <t>ROK</t>
  </si>
  <si>
    <t>2022r.</t>
  </si>
  <si>
    <t>pow./m2</t>
  </si>
  <si>
    <t>BYŁO zielone</t>
  </si>
  <si>
    <t>JEST zielone</t>
  </si>
  <si>
    <t>BYŁO chodniki</t>
  </si>
  <si>
    <t>JEST chodniki</t>
  </si>
  <si>
    <r>
      <t xml:space="preserve">Powierzchnia terenu do bieżącego utrzymania 
</t>
    </r>
    <r>
      <rPr>
        <b/>
        <sz val="10"/>
        <color indexed="8"/>
        <rFont val="Times New Roman"/>
        <family val="1"/>
      </rPr>
      <t>Pow. ciągów komunikacyjnych + pow. trawników</t>
    </r>
    <r>
      <rPr>
        <sz val="10"/>
        <color indexed="8"/>
        <rFont val="Times New Roman"/>
        <family val="1"/>
      </rPr>
      <t xml:space="preserve"> </t>
    </r>
  </si>
  <si>
    <t xml:space="preserve">Powierzchnia terenu do 5-cio krotnego koszenia  </t>
  </si>
  <si>
    <t>miany</t>
  </si>
  <si>
    <t>dz. nr 87,88,90,62/162,91,89,93/2,93/3,94/5,94/8
Milica - załącznik  graficzny nr 1</t>
  </si>
  <si>
    <t>Zmiana pow. po wybudowaniu parkingu, zlikwidowano dużą część zieleni, i  całość ciągów pieszych - obliczenia z mapy 1:500 - pozostało zieleni 390m2, dodano pow. parkingu-1672m2
dodano 280m2 zieleni przy Popiełuszki 14,</t>
  </si>
  <si>
    <t>Działka nr</t>
  </si>
  <si>
    <t xml:space="preserve">Powierzchnia
chodników i parkingów </t>
  </si>
  <si>
    <t>Powierzchnia
zieleni</t>
  </si>
  <si>
    <t>Razem [a2]</t>
  </si>
  <si>
    <r>
      <t xml:space="preserve">87,88,90,62/162,91,89,93/2,93/1, 94/5,94/3
                                              </t>
    </r>
    <r>
      <rPr>
        <b/>
        <sz val="9"/>
        <color indexed="8"/>
        <rFont val="Times New Roman"/>
        <family val="1"/>
      </rPr>
      <t>[m2]</t>
    </r>
  </si>
  <si>
    <r>
      <t xml:space="preserve">99,100.102,101 
                                        </t>
    </r>
    <r>
      <rPr>
        <b/>
        <sz val="9"/>
        <color indexed="8"/>
        <rFont val="Times New Roman"/>
        <family val="1"/>
      </rPr>
      <t>[m2]</t>
    </r>
  </si>
  <si>
    <r>
      <t xml:space="preserve">121,122,123,125,127,128,130,80/25,80/15,63,27
                                     </t>
    </r>
    <r>
      <rPr>
        <b/>
        <sz val="9"/>
        <color indexed="8"/>
        <rFont val="Times New Roman"/>
        <family val="1"/>
      </rPr>
      <t>[m2]</t>
    </r>
  </si>
  <si>
    <t xml:space="preserve">ul. Popiełuszki </t>
  </si>
  <si>
    <t>ul. Piłsudskiego</t>
  </si>
  <si>
    <r>
      <t xml:space="preserve">51/75, 51/78, 51/76, 51/79
                                     </t>
    </r>
    <r>
      <rPr>
        <b/>
        <sz val="9"/>
        <color indexed="8"/>
        <rFont val="Times New Roman"/>
        <family val="1"/>
      </rPr>
      <t>[m2]</t>
    </r>
  </si>
  <si>
    <t>ul. Tysiąclecia/ ul. Słowackiego</t>
  </si>
  <si>
    <r>
      <t xml:space="preserve">33/33
                                     </t>
    </r>
    <r>
      <rPr>
        <b/>
        <sz val="9"/>
        <color indexed="8"/>
        <rFont val="Times New Roman"/>
        <family val="1"/>
      </rPr>
      <t>[m2]</t>
    </r>
  </si>
  <si>
    <r>
      <t xml:space="preserve">50/9
                                     </t>
    </r>
    <r>
      <rPr>
        <b/>
        <sz val="9"/>
        <color indexed="8"/>
        <rFont val="Times New Roman"/>
        <family val="1"/>
      </rPr>
      <t>[m2]</t>
    </r>
  </si>
  <si>
    <t>ul. Mickiewicza</t>
  </si>
  <si>
    <r>
      <t xml:space="preserve">105,108,109,110,111,112,113,114,
115,116,117,118
                                        </t>
    </r>
    <r>
      <rPr>
        <b/>
        <sz val="9"/>
        <color indexed="8"/>
        <rFont val="Times New Roman"/>
        <family val="1"/>
      </rPr>
      <t>[m2]</t>
    </r>
  </si>
  <si>
    <r>
      <t xml:space="preserve">121,122,123,125,127,128,130,
80/25,80/15,63,27
                                     </t>
    </r>
    <r>
      <rPr>
        <b/>
        <sz val="9"/>
        <color indexed="8"/>
        <rFont val="Times New Roman"/>
        <family val="1"/>
      </rPr>
      <t>[m2]</t>
    </r>
  </si>
  <si>
    <r>
      <rPr>
        <b/>
        <sz val="11"/>
        <color indexed="8"/>
        <rFont val="Times New Roman"/>
        <family val="1"/>
      </rPr>
      <t>Wykaz terenów do utrzymania dla zadania pn.</t>
    </r>
    <r>
      <rPr>
        <b/>
        <i/>
        <sz val="11"/>
        <color indexed="8"/>
        <rFont val="Times New Roman"/>
        <family val="1"/>
      </rPr>
      <t xml:space="preserve">
 „Bieżące utrzymanie terenów wewnątrzosiedlowych stanowiących własność Gminy Skarżysko - Kamienna w obrębie „Metalowiec” i ulic: Popiełuszki, Piłsudskiego, Tysiąclecia, Słowackiego, Mickiewicza w 2022 roku.”</t>
    </r>
  </si>
  <si>
    <t xml:space="preserve">Zmnieszono zieleń po wybudowaniu parkingu Norwida 11 - 121m2, </t>
  </si>
  <si>
    <t>dz. nr 121,122,123,125,127,128,130,80/25,80/15,63/27
Milica - załącznik graficzny nr 4</t>
  </si>
  <si>
    <r>
      <t xml:space="preserve">zmniejszono pow. zieleni </t>
    </r>
    <r>
      <rPr>
        <u val="single"/>
        <sz val="10"/>
        <color indexed="10"/>
        <rFont val="Times New Roman"/>
        <family val="1"/>
      </rPr>
      <t>Piłsudskiego 28 a Norwida</t>
    </r>
    <r>
      <rPr>
        <sz val="10"/>
        <color indexed="10"/>
        <rFont val="Times New Roman"/>
        <family val="1"/>
      </rPr>
      <t xml:space="preserve"> 12 o 280m2-samoistnie utworzony parking
zmianaciągów  po wydzieloniu i sprzedaniu działki o nr 93/4 (101m2) i 94/8 (95m2),zmniejszono zieleń - dzierżawa pod parking Sikorskiego 9 - 105m2, zieleń zmniejszona pod śmietnik - Sikorskiego 9,11 i Norwida 14 i 16 - 8m2</t>
    </r>
  </si>
  <si>
    <t>zmniejszono zielen pod śmietnik Orkana 10 i 12 - 24m2</t>
  </si>
  <si>
    <t>Zmnieszono zieleń pod śmietnik Paryska 231 i 233 i Krasńskiego 9 - 12m2, zmniejszono zieleń ogródek lodowy Krasińskiego 9 - 39m2</t>
  </si>
  <si>
    <t>Załącznik Nr 7a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</si>
</sst>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_ ;\-0.00\ 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1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66" fontId="5" fillId="33" borderId="14" xfId="42" applyNumberFormat="1" applyFont="1" applyFill="1" applyBorder="1" applyAlignment="1">
      <alignment horizontal="center"/>
    </xf>
    <xf numFmtId="166" fontId="7" fillId="33" borderId="14" xfId="42" applyNumberFormat="1" applyFont="1" applyFill="1" applyBorder="1" applyAlignment="1">
      <alignment horizontal="center"/>
    </xf>
    <xf numFmtId="4" fontId="51" fillId="0" borderId="14" xfId="42" applyNumberFormat="1" applyFont="1" applyBorder="1" applyAlignment="1">
      <alignment/>
    </xf>
    <xf numFmtId="4" fontId="54" fillId="0" borderId="14" xfId="42" applyNumberFormat="1" applyFont="1" applyBorder="1" applyAlignment="1">
      <alignment/>
    </xf>
    <xf numFmtId="4" fontId="51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4" fontId="53" fillId="0" borderId="14" xfId="42" applyNumberFormat="1" applyFont="1" applyBorder="1" applyAlignment="1">
      <alignment/>
    </xf>
    <xf numFmtId="166" fontId="4" fillId="33" borderId="14" xfId="42" applyNumberFormat="1" applyFont="1" applyFill="1" applyBorder="1" applyAlignment="1">
      <alignment horizontal="center"/>
    </xf>
    <xf numFmtId="4" fontId="52" fillId="0" borderId="14" xfId="42" applyNumberFormat="1" applyFont="1" applyBorder="1" applyAlignment="1">
      <alignment/>
    </xf>
    <xf numFmtId="166" fontId="9" fillId="33" borderId="14" xfId="42" applyNumberFormat="1" applyFont="1" applyFill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6" fillId="34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34" borderId="0" xfId="0" applyFont="1" applyFill="1" applyAlignment="1">
      <alignment/>
    </xf>
    <xf numFmtId="4" fontId="53" fillId="34" borderId="0" xfId="0" applyNumberFormat="1" applyFont="1" applyFill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wrapText="1"/>
    </xf>
    <xf numFmtId="164" fontId="4" fillId="0" borderId="14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/>
    </xf>
    <xf numFmtId="164" fontId="9" fillId="0" borderId="14" xfId="0" applyNumberFormat="1" applyFont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4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1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/>
    </xf>
    <xf numFmtId="0" fontId="0" fillId="0" borderId="18" xfId="0" applyBorder="1" applyAlignment="1">
      <alignment/>
    </xf>
    <xf numFmtId="0" fontId="4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4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 wrapText="1"/>
    </xf>
    <xf numFmtId="1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56" fillId="0" borderId="1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19">
      <selection activeCell="C1" sqref="C1:D1"/>
    </sheetView>
  </sheetViews>
  <sheetFormatPr defaultColWidth="8.796875" defaultRowHeight="14.25"/>
  <cols>
    <col min="1" max="1" width="4.8984375" style="0" customWidth="1"/>
    <col min="2" max="2" width="39.59765625" style="0" customWidth="1"/>
    <col min="3" max="3" width="20.5" style="0" customWidth="1"/>
    <col min="4" max="4" width="13.3984375" style="0" customWidth="1"/>
    <col min="6" max="6" width="10.69921875" style="0" customWidth="1"/>
    <col min="8" max="8" width="9.8984375" style="0" bestFit="1" customWidth="1"/>
  </cols>
  <sheetData>
    <row r="1" spans="1:4" ht="13.5">
      <c r="A1" s="1"/>
      <c r="B1" s="1"/>
      <c r="C1" s="65" t="s">
        <v>64</v>
      </c>
      <c r="D1" s="65"/>
    </row>
    <row r="2" spans="1:4" ht="13.5">
      <c r="A2" s="1"/>
      <c r="B2" s="1"/>
      <c r="C2" s="1"/>
      <c r="D2" s="1"/>
    </row>
    <row r="3" spans="1:4" ht="70.5" customHeight="1">
      <c r="A3" s="73" t="s">
        <v>58</v>
      </c>
      <c r="B3" s="73"/>
      <c r="C3" s="73"/>
      <c r="D3" s="73"/>
    </row>
    <row r="4" spans="1:4" ht="19.5" customHeight="1" thickBot="1">
      <c r="A4" s="1"/>
      <c r="B4" s="17"/>
      <c r="C4" s="18"/>
      <c r="D4" s="18"/>
    </row>
    <row r="5" spans="1:4" ht="92.25">
      <c r="A5" s="2" t="s">
        <v>0</v>
      </c>
      <c r="B5" s="2" t="s">
        <v>1</v>
      </c>
      <c r="C5" s="2" t="s">
        <v>16</v>
      </c>
      <c r="D5" s="3" t="s">
        <v>7</v>
      </c>
    </row>
    <row r="6" spans="1:4" ht="38.25" customHeight="1">
      <c r="A6" s="66" t="s">
        <v>3</v>
      </c>
      <c r="B6" s="67"/>
      <c r="C6" s="67"/>
      <c r="D6" s="68"/>
    </row>
    <row r="7" spans="1:4" ht="26.25">
      <c r="A7" s="28">
        <v>1</v>
      </c>
      <c r="B7" s="29" t="s">
        <v>8</v>
      </c>
      <c r="C7" s="42">
        <v>7064</v>
      </c>
      <c r="D7" s="42">
        <v>12643</v>
      </c>
    </row>
    <row r="8" spans="1:4" ht="41.25" customHeight="1">
      <c r="A8" s="28">
        <v>2</v>
      </c>
      <c r="B8" s="29" t="s">
        <v>9</v>
      </c>
      <c r="C8" s="42">
        <v>10598</v>
      </c>
      <c r="D8" s="42">
        <v>23460</v>
      </c>
    </row>
    <row r="9" spans="1:4" ht="33.75" customHeight="1">
      <c r="A9" s="28">
        <v>3</v>
      </c>
      <c r="B9" s="29" t="s">
        <v>10</v>
      </c>
      <c r="C9" s="42">
        <v>3662</v>
      </c>
      <c r="D9" s="42">
        <v>6984</v>
      </c>
    </row>
    <row r="10" spans="1:4" ht="40.5" customHeight="1">
      <c r="A10" s="28">
        <v>4</v>
      </c>
      <c r="B10" s="29" t="s">
        <v>60</v>
      </c>
      <c r="C10" s="42">
        <v>8323</v>
      </c>
      <c r="D10" s="42">
        <v>20809</v>
      </c>
    </row>
    <row r="11" spans="1:4" ht="26.25">
      <c r="A11" s="28">
        <v>5</v>
      </c>
      <c r="B11" s="29" t="s">
        <v>12</v>
      </c>
      <c r="C11" s="42">
        <v>1672</v>
      </c>
      <c r="D11" s="42">
        <v>670</v>
      </c>
    </row>
    <row r="12" spans="1:4" ht="26.25">
      <c r="A12" s="28">
        <v>6</v>
      </c>
      <c r="B12" s="29" t="s">
        <v>13</v>
      </c>
      <c r="C12" s="42">
        <v>802</v>
      </c>
      <c r="D12" s="42">
        <v>2799</v>
      </c>
    </row>
    <row r="13" spans="1:4" ht="26.25">
      <c r="A13" s="28">
        <v>7</v>
      </c>
      <c r="B13" s="30" t="s">
        <v>14</v>
      </c>
      <c r="C13" s="42">
        <v>1368</v>
      </c>
      <c r="D13" s="42">
        <v>5381</v>
      </c>
    </row>
    <row r="14" spans="1:4" ht="13.5">
      <c r="A14" s="28">
        <v>8</v>
      </c>
      <c r="B14" s="28" t="s">
        <v>15</v>
      </c>
      <c r="C14" s="43">
        <v>106</v>
      </c>
      <c r="D14" s="43">
        <v>0</v>
      </c>
    </row>
    <row r="15" spans="1:4" ht="13.5">
      <c r="A15" s="8"/>
      <c r="B15" s="9" t="s">
        <v>2</v>
      </c>
      <c r="C15" s="44">
        <f>SUM(C7:C14)</f>
        <v>33595</v>
      </c>
      <c r="D15" s="44">
        <f>SUM(D7:D14)</f>
        <v>72746</v>
      </c>
    </row>
    <row r="16" spans="1:4" ht="13.5">
      <c r="A16" s="1"/>
      <c r="B16" s="1"/>
      <c r="C16" s="1"/>
      <c r="D16" s="1"/>
    </row>
    <row r="17" spans="1:4" ht="13.5">
      <c r="A17" s="1"/>
      <c r="B17" s="69" t="s">
        <v>29</v>
      </c>
      <c r="C17" s="12">
        <f>C15+D15</f>
        <v>106341</v>
      </c>
      <c r="D17" s="10" t="s">
        <v>4</v>
      </c>
    </row>
    <row r="18" spans="1:4" ht="30" customHeight="1">
      <c r="A18" s="1"/>
      <c r="B18" s="70"/>
      <c r="C18" s="13">
        <f>C17/100</f>
        <v>1063.41</v>
      </c>
      <c r="D18" s="11" t="s">
        <v>5</v>
      </c>
    </row>
    <row r="19" spans="1:4" ht="13.5">
      <c r="A19" s="1"/>
      <c r="B19" s="1"/>
      <c r="C19" s="14"/>
      <c r="D19" s="1"/>
    </row>
    <row r="20" spans="1:4" ht="13.5">
      <c r="A20" s="1"/>
      <c r="B20" s="71" t="s">
        <v>28</v>
      </c>
      <c r="C20" s="12">
        <f>D15</f>
        <v>72746</v>
      </c>
      <c r="D20" s="10" t="s">
        <v>4</v>
      </c>
    </row>
    <row r="21" spans="1:4" ht="13.5">
      <c r="A21" s="1"/>
      <c r="B21" s="72"/>
      <c r="C21" s="13">
        <f>C20/100</f>
        <v>727.46</v>
      </c>
      <c r="D21" s="11" t="s">
        <v>5</v>
      </c>
    </row>
    <row r="22" spans="1:4" ht="13.5">
      <c r="A22" s="1"/>
      <c r="B22" s="1"/>
      <c r="C22" s="1"/>
      <c r="D22" s="1"/>
    </row>
    <row r="23" spans="1:4" ht="13.5">
      <c r="A23" s="1"/>
      <c r="B23" s="1"/>
      <c r="C23" s="1"/>
      <c r="D23" s="1"/>
    </row>
    <row r="26" spans="1:6" ht="13.5">
      <c r="A26" s="1"/>
      <c r="B26" s="1"/>
      <c r="C26" s="1"/>
      <c r="D26" s="1"/>
      <c r="F26" s="16"/>
    </row>
    <row r="27" spans="1:4" ht="13.5">
      <c r="A27" s="1"/>
      <c r="B27" s="1"/>
      <c r="C27" s="1"/>
      <c r="D27" s="1"/>
    </row>
    <row r="28" spans="1:4" ht="13.5">
      <c r="A28" s="1"/>
      <c r="B28" s="1"/>
      <c r="C28" s="1"/>
      <c r="D28" s="1"/>
    </row>
    <row r="29" spans="1:4" ht="13.5">
      <c r="A29" s="1"/>
      <c r="B29" s="1"/>
      <c r="C29" s="1"/>
      <c r="D29" s="1"/>
    </row>
    <row r="30" spans="1:4" ht="13.5">
      <c r="A30" s="1"/>
      <c r="B30" s="1"/>
      <c r="C30" s="1"/>
      <c r="D30" s="1"/>
    </row>
    <row r="31" spans="1:4" ht="13.5">
      <c r="A31" s="1"/>
      <c r="B31" s="1"/>
      <c r="C31" s="1"/>
      <c r="D31" s="1"/>
    </row>
  </sheetData>
  <sheetProtection/>
  <mergeCells count="5">
    <mergeCell ref="C1:D1"/>
    <mergeCell ref="A6:D6"/>
    <mergeCell ref="B17:B18"/>
    <mergeCell ref="B20:B2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view="pageLayout" workbookViewId="0" topLeftCell="A5">
      <selection activeCell="C12" sqref="C12:D12"/>
    </sheetView>
  </sheetViews>
  <sheetFormatPr defaultColWidth="8.796875" defaultRowHeight="14.25"/>
  <cols>
    <col min="1" max="1" width="4.3984375" style="0" customWidth="1"/>
    <col min="2" max="2" width="35.3984375" style="0" customWidth="1"/>
    <col min="3" max="3" width="23.3984375" style="0" customWidth="1"/>
    <col min="4" max="4" width="15" style="0" customWidth="1"/>
    <col min="8" max="8" width="15.5" style="0" customWidth="1"/>
  </cols>
  <sheetData>
    <row r="1" ht="13.5" hidden="1"/>
    <row r="2" spans="1:4" ht="13.5">
      <c r="A2" s="1"/>
      <c r="B2" s="1"/>
      <c r="C2" s="65" t="s">
        <v>6</v>
      </c>
      <c r="D2" s="65"/>
    </row>
    <row r="3" spans="1:4" ht="13.5">
      <c r="A3" s="1"/>
      <c r="B3" s="1"/>
      <c r="C3" s="1"/>
      <c r="D3" s="1"/>
    </row>
    <row r="4" spans="1:4" ht="59.25" customHeight="1">
      <c r="A4" s="1"/>
      <c r="B4" s="73" t="s">
        <v>23</v>
      </c>
      <c r="C4" s="76"/>
      <c r="D4" s="76"/>
    </row>
    <row r="5" spans="1:4" ht="14.25" thickBot="1">
      <c r="A5" s="1"/>
      <c r="B5" s="1"/>
      <c r="C5" s="1"/>
      <c r="D5" s="1"/>
    </row>
    <row r="6" spans="1:12" ht="107.25" customHeight="1">
      <c r="A6" s="2" t="s">
        <v>0</v>
      </c>
      <c r="B6" s="2" t="s">
        <v>1</v>
      </c>
      <c r="C6" s="2" t="s">
        <v>16</v>
      </c>
      <c r="D6" s="3" t="s">
        <v>7</v>
      </c>
      <c r="E6" s="20"/>
      <c r="F6" s="20"/>
      <c r="G6" s="20"/>
      <c r="H6" s="20"/>
      <c r="I6" s="20"/>
      <c r="J6" s="20"/>
      <c r="K6" s="20"/>
      <c r="L6" s="20"/>
    </row>
    <row r="7" spans="1:12" ht="31.5" customHeight="1">
      <c r="A7" s="66" t="s">
        <v>3</v>
      </c>
      <c r="B7" s="67"/>
      <c r="C7" s="67"/>
      <c r="D7" s="68"/>
      <c r="E7" s="20"/>
      <c r="F7" s="20"/>
      <c r="G7" s="20"/>
      <c r="H7" s="20"/>
      <c r="I7" s="20"/>
      <c r="J7" s="20"/>
      <c r="K7" s="20"/>
      <c r="L7" s="20"/>
    </row>
    <row r="8" spans="1:12" ht="47.25" customHeight="1">
      <c r="A8" s="8">
        <v>1</v>
      </c>
      <c r="B8" s="29" t="s">
        <v>8</v>
      </c>
      <c r="C8" s="30">
        <v>7260</v>
      </c>
      <c r="D8" s="30">
        <v>13036</v>
      </c>
      <c r="E8" s="78" t="s">
        <v>24</v>
      </c>
      <c r="F8" s="79"/>
      <c r="G8" s="79"/>
      <c r="H8" s="79"/>
      <c r="I8" s="40"/>
      <c r="J8" s="40"/>
      <c r="K8" s="40"/>
      <c r="L8" s="20"/>
    </row>
    <row r="9" spans="1:12" ht="84" customHeight="1">
      <c r="A9" s="8">
        <v>2</v>
      </c>
      <c r="B9" s="29" t="s">
        <v>9</v>
      </c>
      <c r="C9" s="30">
        <v>10598</v>
      </c>
      <c r="D9" s="30">
        <v>23581</v>
      </c>
      <c r="E9" s="74" t="s">
        <v>27</v>
      </c>
      <c r="F9" s="75"/>
      <c r="G9" s="75"/>
      <c r="H9" s="75"/>
      <c r="I9" s="41"/>
      <c r="J9" s="41"/>
      <c r="K9" s="41"/>
      <c r="L9" s="41"/>
    </row>
    <row r="10" spans="1:12" ht="36.75" customHeight="1">
      <c r="A10" s="8">
        <v>3</v>
      </c>
      <c r="B10" s="29" t="s">
        <v>10</v>
      </c>
      <c r="C10" s="30">
        <v>3662</v>
      </c>
      <c r="D10" s="30">
        <v>6984</v>
      </c>
      <c r="E10" s="74" t="s">
        <v>26</v>
      </c>
      <c r="F10" s="77"/>
      <c r="G10" s="77"/>
      <c r="H10" s="77"/>
      <c r="I10" s="77"/>
      <c r="J10" s="77"/>
      <c r="K10" s="77"/>
      <c r="L10" s="77"/>
    </row>
    <row r="11" spans="1:12" ht="42" customHeight="1">
      <c r="A11" s="8">
        <v>4</v>
      </c>
      <c r="B11" s="29" t="s">
        <v>11</v>
      </c>
      <c r="C11" s="30">
        <v>8323</v>
      </c>
      <c r="D11" s="30">
        <v>20860</v>
      </c>
      <c r="E11" s="74" t="s">
        <v>25</v>
      </c>
      <c r="F11" s="77"/>
      <c r="G11" s="77"/>
      <c r="H11" s="77"/>
      <c r="I11" s="77"/>
      <c r="J11" s="77"/>
      <c r="K11" s="77"/>
      <c r="L11" s="77"/>
    </row>
    <row r="12" spans="1:12" ht="51.75" customHeight="1">
      <c r="A12" s="8">
        <v>5</v>
      </c>
      <c r="B12" s="29" t="s">
        <v>12</v>
      </c>
      <c r="C12" s="30">
        <v>723</v>
      </c>
      <c r="D12" s="30">
        <v>1407</v>
      </c>
      <c r="E12" s="20"/>
      <c r="F12" s="20"/>
      <c r="G12" s="20"/>
      <c r="H12" s="20"/>
      <c r="I12" s="20"/>
      <c r="J12" s="20"/>
      <c r="K12" s="20"/>
      <c r="L12" s="20"/>
    </row>
    <row r="13" spans="1:12" ht="42.75" customHeight="1">
      <c r="A13" s="8">
        <v>6</v>
      </c>
      <c r="B13" s="29" t="s">
        <v>13</v>
      </c>
      <c r="C13" s="30">
        <v>802</v>
      </c>
      <c r="D13" s="30">
        <v>2799</v>
      </c>
      <c r="E13" s="20"/>
      <c r="F13" s="20"/>
      <c r="G13" s="20"/>
      <c r="H13" s="20"/>
      <c r="I13" s="20"/>
      <c r="J13" s="20"/>
      <c r="K13" s="20"/>
      <c r="L13" s="20"/>
    </row>
    <row r="14" spans="1:12" ht="57.75" customHeight="1">
      <c r="A14" s="8">
        <v>7</v>
      </c>
      <c r="B14" s="30" t="s">
        <v>14</v>
      </c>
      <c r="C14" s="30">
        <v>1368</v>
      </c>
      <c r="D14" s="30">
        <v>5429</v>
      </c>
      <c r="E14" s="20"/>
      <c r="F14" s="36" t="s">
        <v>19</v>
      </c>
      <c r="G14" s="20"/>
      <c r="H14" s="20"/>
      <c r="I14" s="20"/>
      <c r="J14" s="20"/>
      <c r="K14" s="20"/>
      <c r="L14" s="20"/>
    </row>
    <row r="15" spans="1:12" ht="13.5">
      <c r="A15" s="8">
        <v>8</v>
      </c>
      <c r="B15" s="28" t="s">
        <v>15</v>
      </c>
      <c r="C15" s="31">
        <v>106</v>
      </c>
      <c r="D15" s="31">
        <v>0</v>
      </c>
      <c r="E15" s="20"/>
      <c r="F15" s="37"/>
      <c r="G15" s="20"/>
      <c r="H15" s="20"/>
      <c r="I15" s="20"/>
      <c r="J15" s="20"/>
      <c r="K15" s="20"/>
      <c r="L15" s="20"/>
    </row>
    <row r="16" spans="1:12" ht="13.5">
      <c r="A16" s="8"/>
      <c r="B16" s="9" t="s">
        <v>2</v>
      </c>
      <c r="C16" s="15">
        <f>SUM(C8:C15)</f>
        <v>32842</v>
      </c>
      <c r="D16" s="15">
        <f>SUM(D8:D15)</f>
        <v>74096</v>
      </c>
      <c r="E16" s="20"/>
      <c r="F16" s="37"/>
      <c r="G16" s="20"/>
      <c r="H16" s="20"/>
      <c r="I16" s="20"/>
      <c r="J16" s="20"/>
      <c r="K16" s="20"/>
      <c r="L16" s="20"/>
    </row>
    <row r="17" spans="1:12" ht="13.5">
      <c r="A17" s="1"/>
      <c r="B17" s="1"/>
      <c r="C17" s="1"/>
      <c r="D17" s="1"/>
      <c r="E17" s="20"/>
      <c r="F17" s="37"/>
      <c r="G17" s="20"/>
      <c r="H17" s="20"/>
      <c r="I17" s="20"/>
      <c r="J17" s="20"/>
      <c r="K17" s="20"/>
      <c r="L17" s="20"/>
    </row>
    <row r="18" spans="1:12" ht="13.5">
      <c r="A18" s="1"/>
      <c r="B18" s="69" t="s">
        <v>29</v>
      </c>
      <c r="C18" s="12">
        <f>C16+D16</f>
        <v>106938</v>
      </c>
      <c r="D18" s="10" t="s">
        <v>4</v>
      </c>
      <c r="E18" s="20"/>
      <c r="F18" s="37"/>
      <c r="G18" s="20"/>
      <c r="H18" s="38" t="s">
        <v>17</v>
      </c>
      <c r="I18" s="38"/>
      <c r="J18" s="38"/>
      <c r="K18" s="20"/>
      <c r="L18" s="20"/>
    </row>
    <row r="19" spans="1:12" ht="13.5">
      <c r="A19" s="1"/>
      <c r="B19" s="70"/>
      <c r="C19" s="13">
        <f>C18/100</f>
        <v>1069.38</v>
      </c>
      <c r="D19" s="11" t="s">
        <v>5</v>
      </c>
      <c r="E19" s="20"/>
      <c r="F19" s="20"/>
      <c r="G19" s="20"/>
      <c r="H19" s="39">
        <v>107685</v>
      </c>
      <c r="I19" s="38" t="s">
        <v>22</v>
      </c>
      <c r="J19" s="38"/>
      <c r="K19" s="20"/>
      <c r="L19" s="20"/>
    </row>
    <row r="20" spans="1:12" ht="13.5">
      <c r="A20" s="1"/>
      <c r="B20" s="1"/>
      <c r="C20" s="14"/>
      <c r="D20" s="1"/>
      <c r="E20" s="20"/>
      <c r="F20" s="20"/>
      <c r="G20" s="20"/>
      <c r="H20" s="39">
        <f>C16+D16</f>
        <v>106938</v>
      </c>
      <c r="I20" s="38" t="s">
        <v>21</v>
      </c>
      <c r="J20" s="38"/>
      <c r="K20" s="20"/>
      <c r="L20" s="20"/>
    </row>
    <row r="21" spans="1:12" ht="13.5">
      <c r="A21" s="1"/>
      <c r="B21" s="71" t="s">
        <v>28</v>
      </c>
      <c r="C21" s="12">
        <f>D16</f>
        <v>74096</v>
      </c>
      <c r="D21" s="10" t="s">
        <v>4</v>
      </c>
      <c r="E21" s="20"/>
      <c r="F21" s="20"/>
      <c r="G21" s="20"/>
      <c r="H21" s="27"/>
      <c r="I21" s="20"/>
      <c r="J21" s="20"/>
      <c r="K21" s="20"/>
      <c r="L21" s="20"/>
    </row>
    <row r="22" spans="1:12" ht="13.5">
      <c r="A22" s="1"/>
      <c r="B22" s="72"/>
      <c r="C22" s="13">
        <f>C21/100</f>
        <v>740.96</v>
      </c>
      <c r="D22" s="11" t="s">
        <v>5</v>
      </c>
      <c r="E22" s="20"/>
      <c r="F22" s="38" t="s">
        <v>18</v>
      </c>
      <c r="G22" s="38"/>
      <c r="H22" s="27"/>
      <c r="I22" s="20"/>
      <c r="J22" s="20"/>
      <c r="K22" s="20"/>
      <c r="L22" s="20"/>
    </row>
    <row r="23" spans="1:12" ht="13.5">
      <c r="A23" s="1"/>
      <c r="B23" s="1"/>
      <c r="C23" s="1"/>
      <c r="D23" s="1"/>
      <c r="E23" s="20"/>
      <c r="F23" s="39">
        <v>74447</v>
      </c>
      <c r="G23" s="38" t="s">
        <v>20</v>
      </c>
      <c r="H23" s="38"/>
      <c r="I23" s="20"/>
      <c r="J23" s="20"/>
      <c r="K23" s="20"/>
      <c r="L23" s="20"/>
    </row>
    <row r="24" spans="1:12" ht="13.5">
      <c r="A24" s="1"/>
      <c r="B24" s="1"/>
      <c r="C24" s="1"/>
      <c r="D24" s="1"/>
      <c r="E24" s="20"/>
      <c r="F24" s="39">
        <f>D16</f>
        <v>74096</v>
      </c>
      <c r="G24" s="38" t="s">
        <v>21</v>
      </c>
      <c r="H24" s="38"/>
      <c r="I24" s="20"/>
      <c r="J24" s="20"/>
      <c r="K24" s="20"/>
      <c r="L24" s="20"/>
    </row>
    <row r="25" spans="1:12" ht="13.5">
      <c r="A25" s="1"/>
      <c r="B25" s="1"/>
      <c r="C25" s="1"/>
      <c r="D25" s="1"/>
      <c r="E25" s="20"/>
      <c r="F25" s="39"/>
      <c r="G25" s="38"/>
      <c r="H25" s="20"/>
      <c r="I25" s="20"/>
      <c r="J25" s="20"/>
      <c r="K25" s="20"/>
      <c r="L25" s="20"/>
    </row>
  </sheetData>
  <sheetProtection/>
  <mergeCells count="9">
    <mergeCell ref="E9:H9"/>
    <mergeCell ref="B18:B19"/>
    <mergeCell ref="B21:B22"/>
    <mergeCell ref="B4:D4"/>
    <mergeCell ref="C2:D2"/>
    <mergeCell ref="E11:L11"/>
    <mergeCell ref="E10:L10"/>
    <mergeCell ref="A7:D7"/>
    <mergeCell ref="E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Layout" zoomScale="110" zoomScalePageLayoutView="110" workbookViewId="0" topLeftCell="C4">
      <selection activeCell="C22" sqref="C22"/>
    </sheetView>
  </sheetViews>
  <sheetFormatPr defaultColWidth="8.796875" defaultRowHeight="14.25"/>
  <cols>
    <col min="1" max="1" width="3.59765625" style="0" customWidth="1"/>
    <col min="2" max="2" width="4.8984375" style="0" customWidth="1"/>
    <col min="3" max="3" width="45.09765625" style="0" customWidth="1"/>
    <col min="4" max="4" width="27.19921875" style="0" customWidth="1"/>
    <col min="5" max="5" width="46.19921875" style="0" customWidth="1"/>
    <col min="9" max="9" width="10.69921875" style="0" customWidth="1"/>
  </cols>
  <sheetData>
    <row r="1" spans="2:5" ht="13.5">
      <c r="B1" s="1"/>
      <c r="C1" s="1"/>
      <c r="D1" s="65" t="s">
        <v>6</v>
      </c>
      <c r="E1" s="65"/>
    </row>
    <row r="2" spans="2:14" ht="14.25">
      <c r="B2" s="1"/>
      <c r="C2" s="73" t="s">
        <v>23</v>
      </c>
      <c r="D2" s="76"/>
      <c r="E2" s="76"/>
      <c r="F2" s="19"/>
      <c r="G2" s="19"/>
      <c r="H2" s="19"/>
      <c r="I2" s="19"/>
      <c r="J2" s="19"/>
      <c r="K2" s="19"/>
      <c r="N2">
        <v>196</v>
      </c>
    </row>
    <row r="3" spans="1:23" ht="14.25" thickBot="1">
      <c r="A3" s="20"/>
      <c r="B3" s="20"/>
      <c r="C3" s="20"/>
      <c r="D3" s="20"/>
      <c r="E3" s="20" t="s">
        <v>39</v>
      </c>
      <c r="F3" s="21"/>
      <c r="G3" s="21"/>
      <c r="H3" s="21"/>
      <c r="I3" s="21"/>
      <c r="J3" s="21" t="s">
        <v>30</v>
      </c>
      <c r="K3" s="20"/>
      <c r="L3" s="20"/>
      <c r="M3" s="20"/>
      <c r="N3" s="20" t="e">
        <f>#REF!-#REF!-N2</f>
        <v>#REF!</v>
      </c>
      <c r="O3" s="20"/>
      <c r="P3" s="20"/>
      <c r="Q3" s="20"/>
      <c r="R3" s="20"/>
      <c r="S3" s="20"/>
      <c r="T3" s="20"/>
      <c r="U3" s="20"/>
      <c r="V3" s="20"/>
      <c r="W3" s="20"/>
    </row>
    <row r="4" spans="1:23" ht="60" customHeight="1">
      <c r="A4" s="20"/>
      <c r="B4" s="2" t="s">
        <v>0</v>
      </c>
      <c r="C4" s="2" t="s">
        <v>1</v>
      </c>
      <c r="D4" s="2" t="s">
        <v>16</v>
      </c>
      <c r="E4" s="3" t="s">
        <v>7</v>
      </c>
      <c r="F4" s="21"/>
      <c r="G4" s="21"/>
      <c r="H4" s="21"/>
      <c r="I4" s="21"/>
      <c r="J4" s="33" t="s">
        <v>31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6.25">
      <c r="A5" s="20"/>
      <c r="B5" s="4"/>
      <c r="C5" s="5" t="s">
        <v>3</v>
      </c>
      <c r="D5" s="6"/>
      <c r="E5" s="7"/>
      <c r="F5" s="22"/>
      <c r="G5" s="22"/>
      <c r="H5" s="22"/>
      <c r="I5" s="22"/>
      <c r="J5" s="20" t="s">
        <v>32</v>
      </c>
      <c r="K5" s="34" t="s">
        <v>33</v>
      </c>
      <c r="L5" s="34" t="s">
        <v>34</v>
      </c>
      <c r="M5" s="34" t="s">
        <v>35</v>
      </c>
      <c r="N5" s="34" t="s">
        <v>36</v>
      </c>
      <c r="O5" s="20"/>
      <c r="P5" s="20"/>
      <c r="Q5" s="20"/>
      <c r="R5" s="20"/>
      <c r="S5" s="20"/>
      <c r="T5" s="20"/>
      <c r="U5" s="20"/>
      <c r="V5" s="20"/>
      <c r="W5" s="20"/>
    </row>
    <row r="6" spans="1:23" ht="93.75" customHeight="1">
      <c r="A6" s="20"/>
      <c r="B6" s="28">
        <v>1</v>
      </c>
      <c r="C6" s="29" t="s">
        <v>40</v>
      </c>
      <c r="D6" s="30">
        <v>7064</v>
      </c>
      <c r="E6" s="30">
        <v>12643</v>
      </c>
      <c r="F6" s="78" t="s">
        <v>61</v>
      </c>
      <c r="G6" s="86"/>
      <c r="H6" s="86"/>
      <c r="I6" s="86"/>
      <c r="J6" s="21"/>
      <c r="K6" s="64">
        <v>13036</v>
      </c>
      <c r="L6" s="20">
        <v>12643</v>
      </c>
      <c r="M6" s="20">
        <v>7260</v>
      </c>
      <c r="N6" s="20">
        <v>7064</v>
      </c>
      <c r="O6" s="20"/>
      <c r="P6" s="20"/>
      <c r="Q6" s="20"/>
      <c r="R6" s="20"/>
      <c r="S6" s="20"/>
      <c r="T6" s="20"/>
      <c r="U6" s="20"/>
      <c r="V6" s="20"/>
      <c r="W6" s="20"/>
    </row>
    <row r="7" spans="1:23" ht="26.25">
      <c r="A7" s="20"/>
      <c r="B7" s="28">
        <v>2</v>
      </c>
      <c r="C7" s="29" t="s">
        <v>9</v>
      </c>
      <c r="D7" s="30">
        <v>10598</v>
      </c>
      <c r="E7" s="30">
        <v>23460</v>
      </c>
      <c r="F7" s="80" t="s">
        <v>59</v>
      </c>
      <c r="G7" s="81"/>
      <c r="H7" s="81"/>
      <c r="I7" s="81"/>
      <c r="J7" s="35"/>
      <c r="K7" s="62">
        <v>23581</v>
      </c>
      <c r="L7" s="63">
        <v>23460</v>
      </c>
      <c r="M7" s="63"/>
      <c r="N7" s="63"/>
      <c r="O7" s="35"/>
      <c r="P7" s="35"/>
      <c r="Q7" s="35"/>
      <c r="R7" s="35"/>
      <c r="S7" s="35"/>
      <c r="T7" s="35"/>
      <c r="U7" s="35"/>
      <c r="V7" s="35"/>
      <c r="W7" s="20"/>
    </row>
    <row r="8" spans="1:23" ht="26.25">
      <c r="A8" s="20"/>
      <c r="B8" s="28">
        <v>3</v>
      </c>
      <c r="C8" s="29" t="s">
        <v>10</v>
      </c>
      <c r="D8" s="30">
        <v>3662</v>
      </c>
      <c r="E8" s="30">
        <v>6984</v>
      </c>
      <c r="F8" s="80"/>
      <c r="G8" s="81"/>
      <c r="H8" s="81"/>
      <c r="I8" s="81"/>
      <c r="J8" s="35"/>
      <c r="K8" s="63"/>
      <c r="L8" s="63"/>
      <c r="M8" s="63"/>
      <c r="N8" s="63"/>
      <c r="O8" s="35"/>
      <c r="P8" s="35"/>
      <c r="Q8" s="35"/>
      <c r="R8" s="35"/>
      <c r="S8" s="35"/>
      <c r="T8" s="35"/>
      <c r="U8" s="35"/>
      <c r="V8" s="35"/>
      <c r="W8" s="20"/>
    </row>
    <row r="9" spans="1:23" ht="47.25" customHeight="1">
      <c r="A9" s="20"/>
      <c r="B9" s="28">
        <v>4</v>
      </c>
      <c r="C9" s="29" t="s">
        <v>60</v>
      </c>
      <c r="D9" s="30">
        <v>8323</v>
      </c>
      <c r="E9" s="30">
        <v>20809</v>
      </c>
      <c r="F9" s="80" t="s">
        <v>63</v>
      </c>
      <c r="G9" s="81"/>
      <c r="H9" s="81"/>
      <c r="I9" s="81"/>
      <c r="J9" s="35"/>
      <c r="K9" s="30">
        <v>20860</v>
      </c>
      <c r="L9" s="63">
        <v>20809</v>
      </c>
      <c r="M9" s="63"/>
      <c r="N9" s="63"/>
      <c r="O9" s="35"/>
      <c r="P9" s="35"/>
      <c r="Q9" s="35"/>
      <c r="R9" s="35"/>
      <c r="S9" s="35"/>
      <c r="T9" s="35"/>
      <c r="U9" s="35"/>
      <c r="V9" s="35"/>
      <c r="W9" s="20"/>
    </row>
    <row r="10" spans="1:23" ht="74.25" customHeight="1">
      <c r="A10" s="20"/>
      <c r="B10" s="28">
        <v>5</v>
      </c>
      <c r="C10" s="29" t="s">
        <v>12</v>
      </c>
      <c r="D10" s="30">
        <v>1672</v>
      </c>
      <c r="E10" s="30">
        <v>670</v>
      </c>
      <c r="F10" s="78" t="s">
        <v>41</v>
      </c>
      <c r="G10" s="86"/>
      <c r="H10" s="86"/>
      <c r="I10" s="86"/>
      <c r="J10" s="35"/>
      <c r="K10" s="46">
        <v>1407</v>
      </c>
      <c r="L10" s="47">
        <v>670</v>
      </c>
      <c r="M10" s="46">
        <v>723</v>
      </c>
      <c r="N10" s="47">
        <v>1672</v>
      </c>
      <c r="O10" s="35"/>
      <c r="P10" s="35"/>
      <c r="Q10" s="35"/>
      <c r="R10" s="35"/>
      <c r="S10" s="35"/>
      <c r="T10" s="35"/>
      <c r="U10" s="35"/>
      <c r="V10" s="35"/>
      <c r="W10" s="20"/>
    </row>
    <row r="11" spans="1:23" ht="26.25">
      <c r="A11" s="20"/>
      <c r="B11" s="28">
        <v>6</v>
      </c>
      <c r="C11" s="29" t="s">
        <v>13</v>
      </c>
      <c r="D11" s="30">
        <v>802</v>
      </c>
      <c r="E11" s="30">
        <v>2799</v>
      </c>
      <c r="F11" s="80"/>
      <c r="G11" s="81"/>
      <c r="H11" s="81"/>
      <c r="I11" s="81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20"/>
    </row>
    <row r="12" spans="1:23" ht="26.25">
      <c r="A12" s="20"/>
      <c r="B12" s="28">
        <v>7</v>
      </c>
      <c r="C12" s="30" t="s">
        <v>14</v>
      </c>
      <c r="D12" s="30">
        <v>1368</v>
      </c>
      <c r="E12" s="30">
        <v>5381</v>
      </c>
      <c r="F12" s="80" t="s">
        <v>62</v>
      </c>
      <c r="G12" s="81"/>
      <c r="H12" s="81"/>
      <c r="I12" s="81"/>
      <c r="J12" s="35"/>
      <c r="K12" s="30">
        <v>5429</v>
      </c>
      <c r="L12" s="35">
        <v>5381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0"/>
    </row>
    <row r="13" spans="1:23" ht="13.5">
      <c r="A13" s="20"/>
      <c r="B13" s="28">
        <v>8</v>
      </c>
      <c r="C13" s="28" t="s">
        <v>15</v>
      </c>
      <c r="D13" s="31">
        <v>106</v>
      </c>
      <c r="E13" s="31">
        <v>0</v>
      </c>
      <c r="F13" s="80"/>
      <c r="G13" s="81"/>
      <c r="H13" s="81"/>
      <c r="I13" s="8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20"/>
    </row>
    <row r="14" spans="1:23" ht="13.5">
      <c r="A14" s="20"/>
      <c r="B14" s="28"/>
      <c r="C14" s="32" t="s">
        <v>2</v>
      </c>
      <c r="D14" s="45">
        <f>SUM(D6:D13)</f>
        <v>33595</v>
      </c>
      <c r="E14" s="45">
        <f>SUM(E6:E13)</f>
        <v>72746</v>
      </c>
      <c r="F14" s="80"/>
      <c r="G14" s="81"/>
      <c r="H14" s="81"/>
      <c r="I14" s="81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20"/>
    </row>
    <row r="15" spans="1:23" ht="13.5">
      <c r="A15" s="20"/>
      <c r="B15" s="20"/>
      <c r="C15" s="20"/>
      <c r="D15" s="20"/>
      <c r="E15" s="20"/>
      <c r="F15" s="21"/>
      <c r="G15" s="21"/>
      <c r="H15" s="21"/>
      <c r="I15" s="21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20"/>
    </row>
    <row r="16" spans="1:23" ht="13.5">
      <c r="A16" s="20"/>
      <c r="B16" s="20"/>
      <c r="C16" s="82" t="s">
        <v>37</v>
      </c>
      <c r="D16" s="23">
        <f>D14+E14</f>
        <v>106341</v>
      </c>
      <c r="E16" s="24" t="s">
        <v>4</v>
      </c>
      <c r="F16" s="21"/>
      <c r="G16" s="21"/>
      <c r="H16" s="21"/>
      <c r="I16" s="2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20"/>
    </row>
    <row r="17" spans="1:23" ht="13.5">
      <c r="A17" s="20"/>
      <c r="B17" s="20"/>
      <c r="C17" s="83"/>
      <c r="D17" s="25">
        <f>D16/100</f>
        <v>1063.41</v>
      </c>
      <c r="E17" s="26" t="s">
        <v>5</v>
      </c>
      <c r="F17" s="21"/>
      <c r="G17" s="21"/>
      <c r="H17" s="21"/>
      <c r="I17" s="21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20"/>
    </row>
    <row r="18" spans="1:23" ht="13.5">
      <c r="A18" s="20"/>
      <c r="B18" s="20"/>
      <c r="C18" s="20"/>
      <c r="D18" s="27"/>
      <c r="E18" s="20"/>
      <c r="F18" s="21"/>
      <c r="G18" s="21"/>
      <c r="H18" s="21"/>
      <c r="I18" s="21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20"/>
    </row>
    <row r="19" spans="1:23" ht="13.5">
      <c r="A19" s="20"/>
      <c r="B19" s="20"/>
      <c r="C19" s="84" t="s">
        <v>38</v>
      </c>
      <c r="D19" s="23">
        <f>E14</f>
        <v>72746</v>
      </c>
      <c r="E19" s="24" t="s">
        <v>4</v>
      </c>
      <c r="F19" s="21"/>
      <c r="G19" s="21"/>
      <c r="H19" s="21"/>
      <c r="I19" s="2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20"/>
    </row>
    <row r="20" spans="1:23" ht="13.5">
      <c r="A20" s="20"/>
      <c r="B20" s="20"/>
      <c r="C20" s="85"/>
      <c r="D20" s="25">
        <f>D19/100</f>
        <v>727.46</v>
      </c>
      <c r="E20" s="26" t="s">
        <v>5</v>
      </c>
      <c r="F20" s="21"/>
      <c r="G20" s="21"/>
      <c r="H20" s="21"/>
      <c r="I20" s="2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20"/>
    </row>
    <row r="21" spans="2:23" ht="13.5">
      <c r="B21" s="1"/>
      <c r="C21" s="1"/>
      <c r="D21" s="1"/>
      <c r="E21" s="1"/>
      <c r="F21" s="19"/>
      <c r="G21" s="19"/>
      <c r="H21" s="19"/>
      <c r="I21" s="19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20"/>
    </row>
    <row r="22" spans="2:23" ht="13.5">
      <c r="B22" s="1"/>
      <c r="C22" s="1"/>
      <c r="D22" s="1"/>
      <c r="E22" s="1"/>
      <c r="F22" s="19"/>
      <c r="G22" s="19"/>
      <c r="H22" s="19"/>
      <c r="I22" s="19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20"/>
    </row>
    <row r="23" spans="6:23" ht="13.5">
      <c r="F23" s="19"/>
      <c r="G23" s="19"/>
      <c r="H23" s="19"/>
      <c r="I23" s="19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20"/>
    </row>
    <row r="24" spans="6:23" ht="13.5">
      <c r="F24" s="19"/>
      <c r="G24" s="19"/>
      <c r="H24" s="19"/>
      <c r="I24" s="19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20"/>
    </row>
    <row r="25" spans="6:23" ht="13.5">
      <c r="F25" s="19"/>
      <c r="G25" s="19"/>
      <c r="H25" s="19"/>
      <c r="I25" s="1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20"/>
    </row>
  </sheetData>
  <sheetProtection/>
  <mergeCells count="13">
    <mergeCell ref="F11:I11"/>
    <mergeCell ref="F12:I12"/>
    <mergeCell ref="F13:I13"/>
    <mergeCell ref="F14:I14"/>
    <mergeCell ref="D1:E1"/>
    <mergeCell ref="C2:E2"/>
    <mergeCell ref="C16:C17"/>
    <mergeCell ref="C19:C20"/>
    <mergeCell ref="F6:I6"/>
    <mergeCell ref="F7:I7"/>
    <mergeCell ref="F8:I8"/>
    <mergeCell ref="F9:I9"/>
    <mergeCell ref="F10:I10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view="pageLayout" workbookViewId="0" topLeftCell="A25">
      <selection activeCell="A32" sqref="A32"/>
    </sheetView>
  </sheetViews>
  <sheetFormatPr defaultColWidth="8.796875" defaultRowHeight="14.25"/>
  <cols>
    <col min="2" max="2" width="22.3984375" style="0" customWidth="1"/>
    <col min="3" max="3" width="19.59765625" style="0" customWidth="1"/>
    <col min="4" max="4" width="14" style="0" customWidth="1"/>
  </cols>
  <sheetData>
    <row r="1" spans="1:8" ht="13.5">
      <c r="A1" s="19">
        <v>1</v>
      </c>
      <c r="B1" s="48"/>
      <c r="C1" s="49"/>
      <c r="D1" s="50"/>
      <c r="E1" s="49"/>
      <c r="F1" s="50"/>
      <c r="G1" s="49"/>
      <c r="H1" s="50"/>
    </row>
    <row r="2" spans="2:8" ht="27">
      <c r="B2" s="55" t="s">
        <v>42</v>
      </c>
      <c r="C2" s="51" t="s">
        <v>43</v>
      </c>
      <c r="D2" s="51" t="s">
        <v>44</v>
      </c>
      <c r="E2" s="49"/>
      <c r="F2" s="50"/>
      <c r="G2" s="49"/>
      <c r="H2" s="50"/>
    </row>
    <row r="3" spans="2:8" ht="14.25" customHeight="1">
      <c r="B3" s="93" t="s">
        <v>46</v>
      </c>
      <c r="C3" s="95">
        <v>7064</v>
      </c>
      <c r="D3" s="95">
        <v>12643</v>
      </c>
      <c r="E3" s="49"/>
      <c r="F3" s="50"/>
      <c r="G3" s="49"/>
      <c r="H3" s="50"/>
    </row>
    <row r="4" spans="2:8" ht="27.75" customHeight="1">
      <c r="B4" s="94"/>
      <c r="C4" s="96"/>
      <c r="D4" s="96"/>
      <c r="E4" s="49"/>
      <c r="F4" s="50"/>
      <c r="G4" s="49"/>
      <c r="H4" s="50"/>
    </row>
    <row r="5" spans="2:8" ht="13.5">
      <c r="B5" s="54" t="s">
        <v>45</v>
      </c>
      <c r="C5" s="52">
        <f>C3/100</f>
        <v>70.64</v>
      </c>
      <c r="D5" s="52">
        <f>D3/100</f>
        <v>126.43</v>
      </c>
      <c r="E5" s="49"/>
      <c r="F5" s="50"/>
      <c r="G5" s="49"/>
      <c r="H5" s="50"/>
    </row>
    <row r="6" spans="1:11" ht="13.5">
      <c r="A6" s="53"/>
      <c r="B6" s="59"/>
      <c r="C6" s="53"/>
      <c r="D6" s="57"/>
      <c r="E6" s="53"/>
      <c r="F6" s="57"/>
      <c r="G6" s="53"/>
      <c r="H6" s="57"/>
      <c r="I6" s="53"/>
      <c r="J6" s="53"/>
      <c r="K6" s="53"/>
    </row>
    <row r="7" spans="1:8" ht="13.5">
      <c r="A7" s="19">
        <v>2</v>
      </c>
      <c r="B7" s="48"/>
      <c r="C7" s="49"/>
      <c r="D7" s="50"/>
      <c r="E7" s="49"/>
      <c r="F7" s="50"/>
      <c r="G7" s="49"/>
      <c r="H7" s="50"/>
    </row>
    <row r="8" spans="2:8" ht="27">
      <c r="B8" s="55" t="s">
        <v>42</v>
      </c>
      <c r="C8" s="51" t="s">
        <v>43</v>
      </c>
      <c r="D8" s="51" t="s">
        <v>44</v>
      </c>
      <c r="E8" s="49"/>
      <c r="F8" s="50"/>
      <c r="G8" s="49"/>
      <c r="H8" s="50"/>
    </row>
    <row r="9" spans="2:8" ht="14.25" customHeight="1">
      <c r="B9" s="89" t="s">
        <v>56</v>
      </c>
      <c r="C9" s="91">
        <v>10598</v>
      </c>
      <c r="D9" s="91">
        <v>23460</v>
      </c>
      <c r="E9" s="49"/>
      <c r="F9" s="50"/>
      <c r="G9" s="49"/>
      <c r="H9" s="50"/>
    </row>
    <row r="10" spans="2:8" ht="36" customHeight="1">
      <c r="B10" s="90"/>
      <c r="C10" s="92"/>
      <c r="D10" s="92"/>
      <c r="E10" s="49"/>
      <c r="F10" s="50"/>
      <c r="G10" s="49"/>
      <c r="H10" s="50"/>
    </row>
    <row r="11" spans="2:8" ht="13.5">
      <c r="B11" s="54" t="s">
        <v>45</v>
      </c>
      <c r="C11" s="52">
        <f>C9/100</f>
        <v>105.98</v>
      </c>
      <c r="D11" s="52">
        <f>D9/100</f>
        <v>234.6</v>
      </c>
      <c r="E11" s="49"/>
      <c r="F11" s="50"/>
      <c r="G11" s="49"/>
      <c r="H11" s="50"/>
    </row>
    <row r="12" spans="1:10" ht="13.5">
      <c r="A12" s="53"/>
      <c r="B12" s="59"/>
      <c r="C12" s="53"/>
      <c r="D12" s="57"/>
      <c r="E12" s="53"/>
      <c r="F12" s="57"/>
      <c r="G12" s="53"/>
      <c r="H12" s="57"/>
      <c r="I12" s="53"/>
      <c r="J12" s="53"/>
    </row>
    <row r="13" spans="1:8" ht="13.5">
      <c r="A13" s="19">
        <v>3</v>
      </c>
      <c r="B13" s="48"/>
      <c r="C13" s="49"/>
      <c r="D13" s="50"/>
      <c r="E13" s="49"/>
      <c r="F13" s="50"/>
      <c r="G13" s="49"/>
      <c r="H13" s="50"/>
    </row>
    <row r="14" spans="2:8" ht="27">
      <c r="B14" s="55" t="s">
        <v>42</v>
      </c>
      <c r="C14" s="51" t="s">
        <v>43</v>
      </c>
      <c r="D14" s="51" t="s">
        <v>44</v>
      </c>
      <c r="E14" s="49"/>
      <c r="F14" s="50"/>
      <c r="G14" s="49"/>
      <c r="H14" s="50"/>
    </row>
    <row r="15" spans="2:8" ht="14.25" customHeight="1">
      <c r="B15" s="89" t="s">
        <v>47</v>
      </c>
      <c r="C15" s="91">
        <v>3662</v>
      </c>
      <c r="D15" s="91">
        <v>6984</v>
      </c>
      <c r="E15" s="49"/>
      <c r="F15" s="50"/>
      <c r="G15" s="49"/>
      <c r="H15" s="50"/>
    </row>
    <row r="16" spans="2:8" ht="14.25" customHeight="1">
      <c r="B16" s="90"/>
      <c r="C16" s="92"/>
      <c r="D16" s="92"/>
      <c r="E16" s="49"/>
      <c r="F16" s="50"/>
      <c r="G16" s="49"/>
      <c r="H16" s="50"/>
    </row>
    <row r="17" spans="2:8" ht="13.5">
      <c r="B17" s="54" t="s">
        <v>45</v>
      </c>
      <c r="C17" s="52">
        <f>C15/100</f>
        <v>36.62</v>
      </c>
      <c r="D17" s="52">
        <f>D15/100</f>
        <v>69.84</v>
      </c>
      <c r="E17" s="49"/>
      <c r="F17" s="50"/>
      <c r="G17" s="49"/>
      <c r="H17" s="50"/>
    </row>
    <row r="18" spans="1:10" ht="13.5">
      <c r="A18" s="53"/>
      <c r="B18" s="59"/>
      <c r="C18" s="53"/>
      <c r="D18" s="57"/>
      <c r="E18" s="53"/>
      <c r="F18" s="57"/>
      <c r="G18" s="53"/>
      <c r="H18" s="57"/>
      <c r="I18" s="53"/>
      <c r="J18" s="53"/>
    </row>
    <row r="19" spans="2:8" ht="13.5">
      <c r="B19" s="48"/>
      <c r="C19" s="49"/>
      <c r="D19" s="50"/>
      <c r="E19" s="49"/>
      <c r="F19" s="50"/>
      <c r="G19" s="49"/>
      <c r="H19" s="50"/>
    </row>
    <row r="20" spans="1:8" ht="13.5">
      <c r="A20" s="19">
        <v>4</v>
      </c>
      <c r="B20" s="48"/>
      <c r="C20" s="49"/>
      <c r="D20" s="50"/>
      <c r="E20" s="49"/>
      <c r="F20" s="50"/>
      <c r="G20" s="49"/>
      <c r="H20" s="50"/>
    </row>
    <row r="21" spans="2:8" ht="27">
      <c r="B21" s="55" t="s">
        <v>42</v>
      </c>
      <c r="C21" s="51" t="s">
        <v>43</v>
      </c>
      <c r="D21" s="51" t="s">
        <v>44</v>
      </c>
      <c r="E21" s="49"/>
      <c r="F21" s="50"/>
      <c r="G21" s="49"/>
      <c r="H21" s="50"/>
    </row>
    <row r="22" spans="2:8" ht="25.5" customHeight="1">
      <c r="B22" s="89" t="s">
        <v>57</v>
      </c>
      <c r="C22" s="91">
        <v>8323</v>
      </c>
      <c r="D22" s="91">
        <v>20809</v>
      </c>
      <c r="E22" s="49"/>
      <c r="F22" s="50"/>
      <c r="G22" s="49"/>
      <c r="H22" s="50"/>
    </row>
    <row r="23" spans="2:8" ht="14.25" customHeight="1">
      <c r="B23" s="90"/>
      <c r="C23" s="92"/>
      <c r="D23" s="92"/>
      <c r="E23" s="49"/>
      <c r="F23" s="50"/>
      <c r="G23" s="49"/>
      <c r="H23" s="50"/>
    </row>
    <row r="24" spans="2:8" ht="13.5">
      <c r="B24" s="54" t="s">
        <v>45</v>
      </c>
      <c r="C24" s="52">
        <f>C22/100</f>
        <v>83.23</v>
      </c>
      <c r="D24" s="52">
        <f>D22/100</f>
        <v>208.09</v>
      </c>
      <c r="E24" s="49"/>
      <c r="F24" s="50"/>
      <c r="G24" s="49"/>
      <c r="H24" s="50"/>
    </row>
    <row r="25" spans="1:10" ht="13.5">
      <c r="A25" s="53"/>
      <c r="B25" s="59"/>
      <c r="C25" s="53"/>
      <c r="D25" s="57"/>
      <c r="E25" s="53"/>
      <c r="F25" s="57"/>
      <c r="G25" s="53"/>
      <c r="H25" s="57"/>
      <c r="I25" s="53"/>
      <c r="J25" s="53"/>
    </row>
    <row r="26" spans="2:8" ht="13.5">
      <c r="B26" s="48"/>
      <c r="C26" s="49"/>
      <c r="D26" s="50"/>
      <c r="E26" s="49"/>
      <c r="F26" s="50"/>
      <c r="G26" s="49"/>
      <c r="H26" s="50"/>
    </row>
    <row r="27" spans="2:8" ht="13.5">
      <c r="B27" s="48"/>
      <c r="C27" s="49"/>
      <c r="D27" s="50"/>
      <c r="E27" s="49"/>
      <c r="F27" s="50"/>
      <c r="G27" s="49"/>
      <c r="H27" s="50"/>
    </row>
    <row r="28" spans="2:8" ht="13.5">
      <c r="B28" s="48"/>
      <c r="C28" s="49"/>
      <c r="D28" s="50"/>
      <c r="E28" s="49"/>
      <c r="F28" s="50"/>
      <c r="G28" s="49"/>
      <c r="H28" s="50"/>
    </row>
    <row r="29" spans="1:8" ht="13.5">
      <c r="A29" s="19">
        <v>5</v>
      </c>
      <c r="B29" s="56" t="s">
        <v>49</v>
      </c>
      <c r="C29" s="49"/>
      <c r="D29" s="50"/>
      <c r="E29" s="49"/>
      <c r="F29" s="50"/>
      <c r="G29" s="49"/>
      <c r="H29" s="50"/>
    </row>
    <row r="30" spans="2:8" ht="27">
      <c r="B30" s="55" t="s">
        <v>42</v>
      </c>
      <c r="C30" s="51" t="s">
        <v>43</v>
      </c>
      <c r="D30" s="51" t="s">
        <v>44</v>
      </c>
      <c r="E30" s="49"/>
      <c r="F30" s="50"/>
      <c r="G30" s="49"/>
      <c r="H30" s="50"/>
    </row>
    <row r="31" spans="2:8" ht="14.25" customHeight="1">
      <c r="B31" s="89" t="s">
        <v>48</v>
      </c>
      <c r="C31" s="91">
        <v>1672</v>
      </c>
      <c r="D31" s="91">
        <v>670</v>
      </c>
      <c r="E31" s="49"/>
      <c r="F31" s="50"/>
      <c r="G31" s="49"/>
      <c r="H31" s="50"/>
    </row>
    <row r="32" spans="2:8" ht="30" customHeight="1">
      <c r="B32" s="90"/>
      <c r="C32" s="92"/>
      <c r="D32" s="92"/>
      <c r="E32" s="49"/>
      <c r="F32" s="50"/>
      <c r="G32" s="49"/>
      <c r="H32" s="50"/>
    </row>
    <row r="33" spans="2:8" ht="13.5">
      <c r="B33" s="54" t="s">
        <v>45</v>
      </c>
      <c r="C33" s="52">
        <f>C31/100</f>
        <v>16.72</v>
      </c>
      <c r="D33" s="52">
        <f>D31/100</f>
        <v>6.7</v>
      </c>
      <c r="E33" s="49"/>
      <c r="F33" s="50"/>
      <c r="G33" s="49"/>
      <c r="H33" s="50"/>
    </row>
    <row r="34" spans="1:10" ht="13.5">
      <c r="A34" s="53"/>
      <c r="B34" s="59"/>
      <c r="C34" s="53"/>
      <c r="D34" s="57"/>
      <c r="E34" s="53"/>
      <c r="F34" s="57"/>
      <c r="G34" s="53"/>
      <c r="H34" s="57"/>
      <c r="I34" s="53"/>
      <c r="J34" s="53"/>
    </row>
    <row r="35" spans="2:8" ht="13.5">
      <c r="B35" s="48"/>
      <c r="C35" s="49"/>
      <c r="D35" s="50"/>
      <c r="E35" s="49"/>
      <c r="F35" s="50"/>
      <c r="G35" s="49"/>
      <c r="H35" s="50"/>
    </row>
    <row r="36" spans="1:8" ht="13.5">
      <c r="A36" s="19">
        <v>6</v>
      </c>
      <c r="B36" s="56" t="s">
        <v>50</v>
      </c>
      <c r="C36" s="49"/>
      <c r="D36" s="50"/>
      <c r="E36" s="49"/>
      <c r="F36" s="50"/>
      <c r="G36" s="49"/>
      <c r="H36" s="50"/>
    </row>
    <row r="37" spans="2:8" ht="27">
      <c r="B37" s="55" t="s">
        <v>42</v>
      </c>
      <c r="C37" s="51" t="s">
        <v>43</v>
      </c>
      <c r="D37" s="51" t="s">
        <v>44</v>
      </c>
      <c r="E37" s="49"/>
      <c r="F37" s="50"/>
      <c r="G37" s="49"/>
      <c r="H37" s="50"/>
    </row>
    <row r="38" spans="2:8" ht="14.25" customHeight="1">
      <c r="B38" s="89" t="s">
        <v>51</v>
      </c>
      <c r="C38" s="91">
        <v>802</v>
      </c>
      <c r="D38" s="91">
        <v>2799</v>
      </c>
      <c r="E38" s="49"/>
      <c r="F38" s="50"/>
      <c r="G38" s="49"/>
      <c r="H38" s="50"/>
    </row>
    <row r="39" spans="2:8" ht="14.25" customHeight="1">
      <c r="B39" s="90"/>
      <c r="C39" s="92"/>
      <c r="D39" s="92"/>
      <c r="E39" s="49"/>
      <c r="F39" s="50"/>
      <c r="G39" s="49"/>
      <c r="H39" s="50"/>
    </row>
    <row r="40" spans="2:8" ht="13.5">
      <c r="B40" s="54" t="s">
        <v>45</v>
      </c>
      <c r="C40" s="52">
        <f>C38/100</f>
        <v>8.02</v>
      </c>
      <c r="D40" s="52">
        <f>D38/100</f>
        <v>27.99</v>
      </c>
      <c r="E40" s="49"/>
      <c r="F40" s="50"/>
      <c r="G40" s="49"/>
      <c r="H40" s="50"/>
    </row>
    <row r="41" spans="2:8" s="53" customFormat="1" ht="13.5">
      <c r="B41" s="60"/>
      <c r="C41" s="58"/>
      <c r="D41" s="61"/>
      <c r="F41" s="57"/>
      <c r="H41" s="57"/>
    </row>
    <row r="42" spans="2:8" ht="13.5">
      <c r="B42" s="48"/>
      <c r="C42" s="49"/>
      <c r="D42" s="50"/>
      <c r="E42" s="49"/>
      <c r="F42" s="50"/>
      <c r="G42" s="49"/>
      <c r="H42" s="50"/>
    </row>
    <row r="43" spans="1:8" ht="13.5">
      <c r="A43" s="19">
        <v>7</v>
      </c>
      <c r="B43" s="56" t="s">
        <v>52</v>
      </c>
      <c r="C43" s="49"/>
      <c r="D43" s="50"/>
      <c r="E43" s="49"/>
      <c r="F43" s="50"/>
      <c r="G43" s="49"/>
      <c r="H43" s="50"/>
    </row>
    <row r="44" spans="2:8" ht="27">
      <c r="B44" s="55" t="s">
        <v>42</v>
      </c>
      <c r="C44" s="51" t="s">
        <v>43</v>
      </c>
      <c r="D44" s="51" t="s">
        <v>44</v>
      </c>
      <c r="E44" s="49"/>
      <c r="F44" s="50"/>
      <c r="G44" s="49"/>
      <c r="H44" s="50"/>
    </row>
    <row r="45" spans="2:8" ht="14.25" customHeight="1">
      <c r="B45" s="89" t="s">
        <v>53</v>
      </c>
      <c r="C45" s="91">
        <v>1368</v>
      </c>
      <c r="D45" s="91">
        <v>5381</v>
      </c>
      <c r="E45" s="49"/>
      <c r="F45" s="50"/>
      <c r="G45" s="49"/>
      <c r="H45" s="50"/>
    </row>
    <row r="46" spans="2:8" ht="14.25" customHeight="1">
      <c r="B46" s="90"/>
      <c r="C46" s="92"/>
      <c r="D46" s="92"/>
      <c r="E46" s="49"/>
      <c r="F46" s="50"/>
      <c r="G46" s="49"/>
      <c r="H46" s="50"/>
    </row>
    <row r="47" spans="2:8" ht="13.5">
      <c r="B47" s="54" t="s">
        <v>45</v>
      </c>
      <c r="C47" s="52">
        <f>C45/100</f>
        <v>13.68</v>
      </c>
      <c r="D47" s="52">
        <f>D45/100</f>
        <v>53.81</v>
      </c>
      <c r="E47" s="49"/>
      <c r="F47" s="50"/>
      <c r="G47" s="49"/>
      <c r="H47" s="50"/>
    </row>
    <row r="48" spans="1:10" ht="13.5">
      <c r="A48" s="53"/>
      <c r="B48" s="59"/>
      <c r="C48" s="53"/>
      <c r="D48" s="57"/>
      <c r="E48" s="53"/>
      <c r="F48" s="57"/>
      <c r="G48" s="53"/>
      <c r="H48" s="57"/>
      <c r="I48" s="53"/>
      <c r="J48" s="53"/>
    </row>
    <row r="49" spans="2:8" ht="13.5">
      <c r="B49" s="48"/>
      <c r="C49" s="49"/>
      <c r="D49" s="50"/>
      <c r="E49" s="49"/>
      <c r="F49" s="50"/>
      <c r="G49" s="49"/>
      <c r="H49" s="50"/>
    </row>
    <row r="50" spans="1:8" ht="13.5">
      <c r="A50" s="19">
        <v>8</v>
      </c>
      <c r="B50" s="56" t="s">
        <v>55</v>
      </c>
      <c r="C50" s="49"/>
      <c r="D50" s="50"/>
      <c r="E50" s="49"/>
      <c r="F50" s="50"/>
      <c r="G50" s="49"/>
      <c r="H50" s="50"/>
    </row>
    <row r="51" spans="2:8" ht="27">
      <c r="B51" s="55" t="s">
        <v>42</v>
      </c>
      <c r="C51" s="51" t="s">
        <v>43</v>
      </c>
      <c r="D51" s="51" t="s">
        <v>44</v>
      </c>
      <c r="E51" s="49"/>
      <c r="F51" s="50"/>
      <c r="G51" s="49"/>
      <c r="H51" s="50"/>
    </row>
    <row r="52" spans="2:8" ht="14.25" customHeight="1">
      <c r="B52" s="89" t="s">
        <v>54</v>
      </c>
      <c r="C52" s="87">
        <v>106</v>
      </c>
      <c r="D52" s="87">
        <v>0</v>
      </c>
      <c r="E52" s="49"/>
      <c r="F52" s="50"/>
      <c r="G52" s="49"/>
      <c r="H52" s="50"/>
    </row>
    <row r="53" spans="2:8" ht="14.25" customHeight="1">
      <c r="B53" s="90"/>
      <c r="C53" s="88"/>
      <c r="D53" s="88"/>
      <c r="E53" s="49"/>
      <c r="F53" s="50"/>
      <c r="G53" s="49"/>
      <c r="H53" s="50"/>
    </row>
    <row r="54" spans="2:8" ht="13.5">
      <c r="B54" s="54" t="s">
        <v>45</v>
      </c>
      <c r="C54" s="52">
        <f>C52/100</f>
        <v>1.06</v>
      </c>
      <c r="D54" s="52">
        <f>D52/100</f>
        <v>0</v>
      </c>
      <c r="E54" s="49"/>
      <c r="F54" s="50"/>
      <c r="G54" s="49"/>
      <c r="H54" s="50"/>
    </row>
    <row r="55" spans="1:10" ht="13.5">
      <c r="A55" s="53"/>
      <c r="B55" s="59"/>
      <c r="C55" s="53"/>
      <c r="D55" s="57"/>
      <c r="E55" s="53"/>
      <c r="F55" s="57"/>
      <c r="G55" s="53"/>
      <c r="H55" s="57"/>
      <c r="I55" s="53"/>
      <c r="J55" s="53"/>
    </row>
    <row r="56" spans="2:8" ht="13.5">
      <c r="B56" s="48"/>
      <c r="C56" s="49"/>
      <c r="D56" s="50"/>
      <c r="E56" s="49"/>
      <c r="F56" s="50"/>
      <c r="G56" s="49"/>
      <c r="H56" s="50"/>
    </row>
    <row r="57" spans="2:8" ht="13.5">
      <c r="B57" s="49"/>
      <c r="C57" s="49"/>
      <c r="D57" s="49"/>
      <c r="E57" s="49"/>
      <c r="F57" s="49"/>
      <c r="G57" s="49"/>
      <c r="H57" s="50"/>
    </row>
  </sheetData>
  <sheetProtection/>
  <mergeCells count="24">
    <mergeCell ref="B3:B4"/>
    <mergeCell ref="C3:C4"/>
    <mergeCell ref="D3:D4"/>
    <mergeCell ref="B38:B39"/>
    <mergeCell ref="C38:C39"/>
    <mergeCell ref="D38:D39"/>
    <mergeCell ref="B9:B10"/>
    <mergeCell ref="C9:C10"/>
    <mergeCell ref="D9:D10"/>
    <mergeCell ref="B15:B16"/>
    <mergeCell ref="C15:C16"/>
    <mergeCell ref="D15:D16"/>
    <mergeCell ref="B22:B23"/>
    <mergeCell ref="C22:C23"/>
    <mergeCell ref="D22:D23"/>
    <mergeCell ref="B31:B32"/>
    <mergeCell ref="C31:C32"/>
    <mergeCell ref="D31:D32"/>
    <mergeCell ref="D52:D53"/>
    <mergeCell ref="C52:C53"/>
    <mergeCell ref="B52:B53"/>
    <mergeCell ref="B45:B46"/>
    <mergeCell ref="C45:C46"/>
    <mergeCell ref="D45:D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a.kopec</dc:creator>
  <cp:keywords/>
  <dc:description/>
  <cp:lastModifiedBy>USER</cp:lastModifiedBy>
  <cp:lastPrinted>2022-02-14T12:20:46Z</cp:lastPrinted>
  <dcterms:created xsi:type="dcterms:W3CDTF">2019-01-23T12:35:31Z</dcterms:created>
  <dcterms:modified xsi:type="dcterms:W3CDTF">2022-03-20T09:25:11Z</dcterms:modified>
  <cp:category/>
  <cp:version/>
  <cp:contentType/>
  <cp:contentStatus/>
</cp:coreProperties>
</file>